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litärschützen\Militärschützen 2019\"/>
    </mc:Choice>
  </mc:AlternateContent>
  <xr:revisionPtr revIDLastSave="0" documentId="13_ncr:1_{F69D4DBF-AD6B-447A-8646-4C19DDF756A2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CUP 2019" sheetId="1" r:id="rId1"/>
    <sheet name="Punkteregelung" sheetId="3" r:id="rId2"/>
  </sheets>
  <definedNames>
    <definedName name="_xlnm.Print_Area" localSheetId="0">'CUP 2019'!$A$1:$N$51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8" i="1"/>
  <c r="G49" i="1"/>
  <c r="G47" i="1"/>
  <c r="G46" i="1"/>
  <c r="G45" i="1"/>
  <c r="G44" i="1"/>
  <c r="G42" i="1"/>
  <c r="G43" i="1"/>
  <c r="G41" i="1"/>
  <c r="G40" i="1"/>
  <c r="G39" i="1"/>
  <c r="G38" i="1"/>
  <c r="N34" i="1"/>
  <c r="G34" i="1"/>
  <c r="N27" i="1"/>
  <c r="N28" i="1"/>
  <c r="N31" i="1"/>
  <c r="G27" i="1"/>
  <c r="G28" i="1"/>
  <c r="G31" i="1"/>
  <c r="N22" i="1"/>
  <c r="N23" i="1"/>
  <c r="N24" i="1"/>
  <c r="N21" i="1"/>
  <c r="G22" i="1"/>
  <c r="G23" i="1"/>
  <c r="G24" i="1"/>
  <c r="G21" i="1"/>
  <c r="N15" i="1"/>
  <c r="N14" i="1"/>
  <c r="N17" i="1"/>
  <c r="G17" i="1"/>
  <c r="G14" i="1"/>
  <c r="G15" i="1"/>
  <c r="G16" i="1"/>
  <c r="N9" i="1"/>
  <c r="N16" i="1" l="1"/>
  <c r="N18" i="1"/>
  <c r="G18" i="1"/>
  <c r="N5" i="1"/>
  <c r="N6" i="1"/>
  <c r="N7" i="1"/>
  <c r="N8" i="1"/>
  <c r="N10" i="1"/>
  <c r="N11" i="1"/>
  <c r="G5" i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<sst xmlns="http://schemas.openxmlformats.org/spreadsheetml/2006/main" count="205" uniqueCount="54">
  <si>
    <t>Vorname</t>
  </si>
  <si>
    <t>Nachname</t>
  </si>
  <si>
    <t>Zuschlag</t>
  </si>
  <si>
    <t>Total</t>
  </si>
  <si>
    <t>Resultat</t>
  </si>
  <si>
    <t>Waffe</t>
  </si>
  <si>
    <t>gegen</t>
  </si>
  <si>
    <t>Armin</t>
  </si>
  <si>
    <t>Gräppi</t>
  </si>
  <si>
    <t>Fritz</t>
  </si>
  <si>
    <t>Marending</t>
  </si>
  <si>
    <t>Remo</t>
  </si>
  <si>
    <t>Stähli</t>
  </si>
  <si>
    <t>Hansruedi</t>
  </si>
  <si>
    <t>Wandfluh</t>
  </si>
  <si>
    <t>Wüthrich</t>
  </si>
  <si>
    <t>Robert</t>
  </si>
  <si>
    <t>Zumbrunnen</t>
  </si>
  <si>
    <t>Aktiv</t>
  </si>
  <si>
    <t>Jungschützen</t>
  </si>
  <si>
    <t xml:space="preserve">und </t>
  </si>
  <si>
    <t>jünger</t>
  </si>
  <si>
    <t>Veteran</t>
  </si>
  <si>
    <t>Senior Veteran</t>
  </si>
  <si>
    <t>älter</t>
  </si>
  <si>
    <t>Karabiner,  90 + 57/2</t>
  </si>
  <si>
    <t>Stgw 57 ohne Hilfsmittel</t>
  </si>
  <si>
    <t>Standart + Stutzer kniend</t>
  </si>
  <si>
    <t>bis</t>
  </si>
  <si>
    <t>Punkteregelung für              10 Schuss 100er Wertung</t>
  </si>
  <si>
    <t>Berger</t>
  </si>
  <si>
    <t>Nick</t>
  </si>
  <si>
    <t>Wiedmer</t>
  </si>
  <si>
    <t>Roger</t>
  </si>
  <si>
    <t>Res</t>
  </si>
  <si>
    <t>57/3</t>
  </si>
  <si>
    <t>Militärschützencup 300m 2018</t>
  </si>
  <si>
    <t>CUP Militärschützen Spiez 2019</t>
  </si>
  <si>
    <t>Hans</t>
  </si>
  <si>
    <t>Tschanen</t>
  </si>
  <si>
    <t>Laurent</t>
  </si>
  <si>
    <t>Asimi</t>
  </si>
  <si>
    <t>Daniel</t>
  </si>
  <si>
    <t>Fankhauser</t>
  </si>
  <si>
    <t>Stefan</t>
  </si>
  <si>
    <t>St</t>
  </si>
  <si>
    <t>Lörtscher</t>
  </si>
  <si>
    <t>Final 3./4.</t>
  </si>
  <si>
    <t>Final</t>
  </si>
  <si>
    <t>Rangliste Militärschützen Cup 2019</t>
  </si>
  <si>
    <t>1. Runde</t>
  </si>
  <si>
    <t>2. Runde</t>
  </si>
  <si>
    <t>3. Runde</t>
  </si>
  <si>
    <t>4.Runde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</si>
</sst>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4"/>
      <color theme="1"/>
      <name val="Arial"/>
      <family val="2"/>
    </font>
    <font>
      <sz val="10"/>
      <color theme="0" tint="-4.9989318521683403E-2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b/>
      <sz val="36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0" fillId="0" borderId="0" xfId="0" applyFill="1" applyBorder="1"/>
    <xf numFmtId="0" fontId="0" fillId="0" borderId="0" xfId="0" applyBorder="1"/>
    <xf numFmtId="0" fontId="12" fillId="0" borderId="0" xfId="1" applyFont="1" applyBorder="1"/>
    <xf numFmtId="0" fontId="1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0" fillId="0" borderId="0" xfId="0" applyFont="1" applyFill="1" applyBorder="1"/>
    <xf numFmtId="0" fontId="0" fillId="0" borderId="0" xfId="0" applyFill="1" applyBorder="1" applyAlignment="1"/>
    <xf numFmtId="0" fontId="0" fillId="4" borderId="0" xfId="0" applyFill="1" applyBorder="1"/>
    <xf numFmtId="0" fontId="0" fillId="5" borderId="0" xfId="0" applyFill="1" applyBorder="1"/>
    <xf numFmtId="0" fontId="12" fillId="0" borderId="0" xfId="1" applyFont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3" xfId="1" applyFont="1" applyBorder="1"/>
    <xf numFmtId="0" fontId="12" fillId="0" borderId="3" xfId="1" applyFont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5" borderId="3" xfId="0" applyFill="1" applyBorder="1"/>
    <xf numFmtId="0" fontId="4" fillId="2" borderId="3" xfId="0" applyFont="1" applyFill="1" applyBorder="1" applyAlignment="1">
      <alignment vertical="center"/>
    </xf>
    <xf numFmtId="0" fontId="0" fillId="4" borderId="3" xfId="0" applyFill="1" applyBorder="1"/>
    <xf numFmtId="0" fontId="12" fillId="0" borderId="7" xfId="1" applyFont="1" applyBorder="1"/>
    <xf numFmtId="0" fontId="12" fillId="0" borderId="7" xfId="1" applyFont="1" applyBorder="1" applyAlignment="1">
      <alignment horizontal="center"/>
    </xf>
    <xf numFmtId="0" fontId="0" fillId="0" borderId="7" xfId="0" applyFill="1" applyBorder="1"/>
    <xf numFmtId="0" fontId="0" fillId="0" borderId="7" xfId="0" applyBorder="1"/>
    <xf numFmtId="0" fontId="4" fillId="2" borderId="7" xfId="0" applyFont="1" applyFill="1" applyBorder="1" applyAlignment="1">
      <alignment vertical="center"/>
    </xf>
    <xf numFmtId="0" fontId="0" fillId="4" borderId="7" xfId="0" applyFill="1" applyBorder="1"/>
    <xf numFmtId="0" fontId="12" fillId="0" borderId="3" xfId="1" applyFont="1" applyFill="1" applyBorder="1"/>
    <xf numFmtId="0" fontId="12" fillId="0" borderId="3" xfId="1" applyFont="1" applyFill="1" applyBorder="1" applyAlignment="1">
      <alignment horizontal="center"/>
    </xf>
    <xf numFmtId="0" fontId="0" fillId="0" borderId="7" xfId="0" applyFont="1" applyFill="1" applyBorder="1"/>
    <xf numFmtId="0" fontId="0" fillId="5" borderId="7" xfId="0" applyFill="1" applyBorder="1"/>
    <xf numFmtId="0" fontId="2" fillId="0" borderId="0" xfId="0" applyFont="1" applyBorder="1" applyAlignment="1">
      <alignment vertical="center" textRotation="90"/>
    </xf>
    <xf numFmtId="0" fontId="0" fillId="0" borderId="3" xfId="0" applyFont="1" applyFill="1" applyBorder="1"/>
    <xf numFmtId="0" fontId="12" fillId="0" borderId="7" xfId="1" applyFont="1" applyFill="1" applyBorder="1"/>
    <xf numFmtId="0" fontId="2" fillId="0" borderId="3" xfId="0" applyFont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2" fillId="0" borderId="0" xfId="0" applyFont="1" applyBorder="1" applyAlignment="1">
      <alignment textRotation="90"/>
    </xf>
    <xf numFmtId="0" fontId="14" fillId="0" borderId="0" xfId="0" applyFont="1"/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</cellXfs>
  <cellStyles count="4">
    <cellStyle name="Standard" xfId="0" builtinId="0"/>
    <cellStyle name="Standard 2" xfId="2" xr:uid="{0B5F22FF-AF0B-40B5-81B6-CC1B49A153A1}"/>
    <cellStyle name="Standard 3" xfId="3" xr:uid="{EC1E8158-1433-47E5-A338-AE5EDE4D7EE4}"/>
    <cellStyle name="Standard 4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6"/>
  <sheetViews>
    <sheetView tabSelected="1" topLeftCell="A22" zoomScale="116" zoomScaleNormal="116" workbookViewId="0">
      <selection activeCell="S42" sqref="S42"/>
    </sheetView>
  </sheetViews>
  <sheetFormatPr baseColWidth="10" defaultRowHeight="12.75" x14ac:dyDescent="0.2"/>
  <cols>
    <col min="1" max="1" width="3.7109375" customWidth="1"/>
    <col min="2" max="3" width="14.7109375" customWidth="1"/>
    <col min="4" max="5" width="5.7109375" customWidth="1"/>
    <col min="6" max="7" width="6.7109375" customWidth="1"/>
    <col min="8" max="8" width="6" style="4" bestFit="1" customWidth="1"/>
    <col min="9" max="10" width="14.7109375" customWidth="1"/>
    <col min="11" max="12" width="5.7109375" customWidth="1"/>
    <col min="13" max="14" width="8.7109375" customWidth="1"/>
    <col min="15" max="15" width="1.7109375" customWidth="1"/>
    <col min="16" max="16" width="2.7109375" bestFit="1" customWidth="1"/>
    <col min="20" max="21" width="4.7109375" customWidth="1"/>
  </cols>
  <sheetData>
    <row r="1" spans="1:21" s="2" customFormat="1" ht="30" x14ac:dyDescent="0.4">
      <c r="B1" s="35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1" s="1" customFormat="1" ht="47.25" x14ac:dyDescent="0.2">
      <c r="A2" s="15"/>
      <c r="B2" s="15" t="s">
        <v>0</v>
      </c>
      <c r="C2" s="15" t="s">
        <v>1</v>
      </c>
      <c r="D2" s="16" t="s">
        <v>5</v>
      </c>
      <c r="E2" s="16" t="s">
        <v>2</v>
      </c>
      <c r="F2" s="16" t="s">
        <v>4</v>
      </c>
      <c r="G2" s="16" t="s">
        <v>3</v>
      </c>
      <c r="H2" s="21"/>
      <c r="I2" s="15" t="s">
        <v>0</v>
      </c>
      <c r="J2" s="15" t="s">
        <v>1</v>
      </c>
      <c r="K2" s="16" t="s">
        <v>5</v>
      </c>
      <c r="L2" s="16" t="s">
        <v>2</v>
      </c>
      <c r="M2" s="16" t="s">
        <v>4</v>
      </c>
      <c r="N2" s="16" t="s">
        <v>3</v>
      </c>
      <c r="P2" s="14"/>
      <c r="Q2" s="15"/>
      <c r="R2" s="15"/>
      <c r="S2" s="16"/>
      <c r="T2" s="16"/>
      <c r="U2" s="16"/>
    </row>
    <row r="3" spans="1:21" s="1" customFormat="1" ht="3" customHeight="1" x14ac:dyDescent="0.2">
      <c r="A3" s="15"/>
      <c r="B3" s="15"/>
      <c r="C3" s="15"/>
      <c r="D3" s="16"/>
      <c r="E3" s="16"/>
      <c r="F3" s="16"/>
      <c r="G3" s="16"/>
      <c r="H3" s="21"/>
      <c r="I3" s="15"/>
      <c r="J3" s="15"/>
      <c r="K3" s="16"/>
      <c r="L3" s="16"/>
      <c r="M3" s="16"/>
      <c r="N3" s="16"/>
      <c r="P3" s="14"/>
      <c r="Q3" s="15"/>
      <c r="R3" s="15"/>
      <c r="S3" s="16"/>
      <c r="T3" s="16"/>
      <c r="U3" s="16"/>
    </row>
    <row r="4" spans="1:21" ht="15" customHeight="1" x14ac:dyDescent="0.2">
      <c r="A4" s="59"/>
      <c r="B4" s="62" t="s">
        <v>50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P4" s="27"/>
    </row>
    <row r="5" spans="1:21" ht="14.25" customHeight="1" x14ac:dyDescent="0.2">
      <c r="A5" s="18"/>
      <c r="B5" s="19" t="s">
        <v>13</v>
      </c>
      <c r="C5" s="19" t="s">
        <v>14</v>
      </c>
      <c r="D5" s="34">
        <v>90</v>
      </c>
      <c r="E5" s="18">
        <v>20</v>
      </c>
      <c r="F5" s="17">
        <v>851</v>
      </c>
      <c r="G5" s="32">
        <f t="shared" ref="G5:G18" si="0">E5+F5</f>
        <v>871</v>
      </c>
      <c r="H5" s="22" t="s">
        <v>6</v>
      </c>
      <c r="I5" s="19" t="s">
        <v>38</v>
      </c>
      <c r="J5" s="19" t="s">
        <v>17</v>
      </c>
      <c r="K5" s="34" t="s">
        <v>35</v>
      </c>
      <c r="L5" s="18">
        <v>20</v>
      </c>
      <c r="M5" s="17">
        <v>867</v>
      </c>
      <c r="N5" s="31">
        <f t="shared" ref="N5:N10" si="1">L5+M5</f>
        <v>887</v>
      </c>
      <c r="P5" s="27"/>
      <c r="Q5" s="3"/>
    </row>
    <row r="6" spans="1:21" ht="14.25" x14ac:dyDescent="0.2">
      <c r="A6" s="59"/>
      <c r="B6" s="18" t="s">
        <v>9</v>
      </c>
      <c r="C6" s="18" t="s">
        <v>30</v>
      </c>
      <c r="D6" s="34" t="s">
        <v>45</v>
      </c>
      <c r="E6" s="18">
        <v>20</v>
      </c>
      <c r="F6" s="17">
        <v>815</v>
      </c>
      <c r="G6" s="31">
        <f>L9+F6</f>
        <v>825</v>
      </c>
      <c r="H6" s="22" t="s">
        <v>6</v>
      </c>
      <c r="I6" s="19" t="s">
        <v>31</v>
      </c>
      <c r="J6" s="19" t="s">
        <v>39</v>
      </c>
      <c r="K6" s="34">
        <v>90</v>
      </c>
      <c r="L6" s="18">
        <v>20</v>
      </c>
      <c r="M6" s="17">
        <v>795</v>
      </c>
      <c r="N6" s="17">
        <f t="shared" si="1"/>
        <v>815</v>
      </c>
      <c r="P6" s="27"/>
      <c r="U6" s="18"/>
    </row>
    <row r="7" spans="1:21" ht="14.25" x14ac:dyDescent="0.2">
      <c r="A7" s="59"/>
      <c r="B7" s="19" t="s">
        <v>40</v>
      </c>
      <c r="C7" s="19" t="s">
        <v>41</v>
      </c>
      <c r="D7" s="34">
        <v>90</v>
      </c>
      <c r="E7" s="18">
        <v>20</v>
      </c>
      <c r="F7" s="17">
        <v>658</v>
      </c>
      <c r="G7" s="18">
        <f t="shared" si="0"/>
        <v>678</v>
      </c>
      <c r="H7" s="22" t="s">
        <v>6</v>
      </c>
      <c r="I7" s="19" t="s">
        <v>42</v>
      </c>
      <c r="J7" s="19" t="s">
        <v>43</v>
      </c>
      <c r="K7" s="34">
        <v>90</v>
      </c>
      <c r="L7" s="18">
        <v>20</v>
      </c>
      <c r="M7" s="17">
        <v>819</v>
      </c>
      <c r="N7" s="31">
        <f>L7+M7</f>
        <v>839</v>
      </c>
      <c r="P7" s="27"/>
    </row>
    <row r="8" spans="1:21" ht="14.25" x14ac:dyDescent="0.2">
      <c r="A8" s="59"/>
      <c r="B8" s="19" t="s">
        <v>34</v>
      </c>
      <c r="C8" s="19" t="s">
        <v>15</v>
      </c>
      <c r="D8" s="34" t="s">
        <v>45</v>
      </c>
      <c r="E8" s="17">
        <v>20</v>
      </c>
      <c r="F8" s="17">
        <v>863</v>
      </c>
      <c r="G8" s="31">
        <f t="shared" si="0"/>
        <v>883</v>
      </c>
      <c r="H8" s="22" t="s">
        <v>6</v>
      </c>
      <c r="I8" s="19" t="s">
        <v>44</v>
      </c>
      <c r="J8" s="19" t="s">
        <v>43</v>
      </c>
      <c r="K8" s="34">
        <v>90</v>
      </c>
      <c r="L8" s="17">
        <v>20</v>
      </c>
      <c r="M8" s="17">
        <v>777</v>
      </c>
      <c r="N8" s="18">
        <f t="shared" si="1"/>
        <v>797</v>
      </c>
      <c r="P8" s="27"/>
    </row>
    <row r="9" spans="1:21" ht="14.25" x14ac:dyDescent="0.2">
      <c r="A9" s="59"/>
      <c r="B9" s="25" t="s">
        <v>16</v>
      </c>
      <c r="C9" s="25" t="s">
        <v>17</v>
      </c>
      <c r="D9" s="34" t="s">
        <v>35</v>
      </c>
      <c r="E9" s="17">
        <v>30</v>
      </c>
      <c r="F9" s="17">
        <v>864</v>
      </c>
      <c r="G9" s="32">
        <f t="shared" si="0"/>
        <v>894</v>
      </c>
      <c r="H9" s="22" t="s">
        <v>6</v>
      </c>
      <c r="I9" s="19" t="s">
        <v>9</v>
      </c>
      <c r="J9" s="19" t="s">
        <v>46</v>
      </c>
      <c r="K9" s="34" t="s">
        <v>45</v>
      </c>
      <c r="L9" s="18">
        <v>10</v>
      </c>
      <c r="M9" s="30">
        <v>908</v>
      </c>
      <c r="N9" s="31">
        <f t="shared" si="1"/>
        <v>918</v>
      </c>
      <c r="P9" s="27"/>
    </row>
    <row r="10" spans="1:21" ht="14.25" x14ac:dyDescent="0.2">
      <c r="A10" s="59"/>
      <c r="B10" s="19" t="s">
        <v>33</v>
      </c>
      <c r="C10" s="19" t="s">
        <v>32</v>
      </c>
      <c r="D10" s="34">
        <v>90</v>
      </c>
      <c r="E10" s="17">
        <v>20</v>
      </c>
      <c r="F10" s="17">
        <v>828</v>
      </c>
      <c r="G10" s="32">
        <f t="shared" si="0"/>
        <v>848</v>
      </c>
      <c r="H10" s="22" t="s">
        <v>6</v>
      </c>
      <c r="I10" s="19" t="s">
        <v>7</v>
      </c>
      <c r="J10" s="19" t="s">
        <v>8</v>
      </c>
      <c r="K10" s="34" t="s">
        <v>45</v>
      </c>
      <c r="L10" s="17">
        <v>0</v>
      </c>
      <c r="M10" s="30">
        <v>932</v>
      </c>
      <c r="N10" s="31">
        <f t="shared" si="1"/>
        <v>932</v>
      </c>
      <c r="P10" s="27"/>
    </row>
    <row r="11" spans="1:21" ht="14.25" x14ac:dyDescent="0.2">
      <c r="A11" s="59"/>
      <c r="B11" s="49" t="s">
        <v>11</v>
      </c>
      <c r="C11" s="49" t="s">
        <v>12</v>
      </c>
      <c r="D11" s="50" t="s">
        <v>35</v>
      </c>
      <c r="E11" s="51">
        <v>20</v>
      </c>
      <c r="F11" s="51">
        <v>692</v>
      </c>
      <c r="G11" s="52">
        <f t="shared" si="0"/>
        <v>712</v>
      </c>
      <c r="H11" s="53" t="s">
        <v>6</v>
      </c>
      <c r="I11" s="49" t="s">
        <v>38</v>
      </c>
      <c r="J11" s="49" t="s">
        <v>10</v>
      </c>
      <c r="K11" s="50" t="s">
        <v>45</v>
      </c>
      <c r="L11" s="51">
        <v>0</v>
      </c>
      <c r="M11" s="51">
        <v>905</v>
      </c>
      <c r="N11" s="54">
        <f>L11+M11</f>
        <v>905</v>
      </c>
      <c r="P11" s="27"/>
    </row>
    <row r="12" spans="1:21" ht="3" customHeight="1" x14ac:dyDescent="0.2">
      <c r="A12" s="5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P12" s="27"/>
    </row>
    <row r="13" spans="1:21" ht="15" customHeight="1" x14ac:dyDescent="0.2">
      <c r="A13" s="59"/>
      <c r="B13" s="62" t="s">
        <v>51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P13" s="27"/>
    </row>
    <row r="14" spans="1:21" ht="14.25" customHeight="1" x14ac:dyDescent="0.2">
      <c r="A14" s="18"/>
      <c r="B14" s="42" t="s">
        <v>9</v>
      </c>
      <c r="C14" s="42" t="s">
        <v>46</v>
      </c>
      <c r="D14" s="43" t="s">
        <v>45</v>
      </c>
      <c r="E14" s="45">
        <v>10</v>
      </c>
      <c r="F14" s="45">
        <v>882</v>
      </c>
      <c r="G14" s="46">
        <f t="shared" si="0"/>
        <v>892</v>
      </c>
      <c r="H14" s="47" t="s">
        <v>6</v>
      </c>
      <c r="I14" s="55" t="s">
        <v>9</v>
      </c>
      <c r="J14" s="55" t="s">
        <v>30</v>
      </c>
      <c r="K14" s="56" t="s">
        <v>45</v>
      </c>
      <c r="L14" s="45">
        <v>20</v>
      </c>
      <c r="M14" s="45">
        <v>887</v>
      </c>
      <c r="N14" s="48">
        <f>SUM(L14:M14)</f>
        <v>907</v>
      </c>
      <c r="P14" s="27"/>
    </row>
    <row r="15" spans="1:21" ht="14.25" x14ac:dyDescent="0.2">
      <c r="A15" s="59"/>
      <c r="B15" s="25" t="s">
        <v>42</v>
      </c>
      <c r="C15" s="25" t="s">
        <v>43</v>
      </c>
      <c r="D15" s="34">
        <v>90</v>
      </c>
      <c r="E15" s="17">
        <v>20</v>
      </c>
      <c r="F15" s="29">
        <v>820</v>
      </c>
      <c r="G15" s="32">
        <f t="shared" si="0"/>
        <v>840</v>
      </c>
      <c r="H15" s="22" t="s">
        <v>6</v>
      </c>
      <c r="I15" s="19" t="s">
        <v>38</v>
      </c>
      <c r="J15" s="19" t="s">
        <v>10</v>
      </c>
      <c r="K15" s="34" t="s">
        <v>45</v>
      </c>
      <c r="L15" s="17">
        <v>0</v>
      </c>
      <c r="M15" s="17">
        <v>904</v>
      </c>
      <c r="N15" s="31">
        <f>SUM(L15:M15)</f>
        <v>904</v>
      </c>
      <c r="P15" s="27"/>
    </row>
    <row r="16" spans="1:21" ht="14.25" x14ac:dyDescent="0.2">
      <c r="A16" s="59"/>
      <c r="B16" s="25" t="s">
        <v>16</v>
      </c>
      <c r="C16" s="25" t="s">
        <v>17</v>
      </c>
      <c r="D16" s="34" t="s">
        <v>35</v>
      </c>
      <c r="E16" s="17">
        <v>30</v>
      </c>
      <c r="F16" s="29">
        <v>849</v>
      </c>
      <c r="G16" s="31">
        <f t="shared" si="0"/>
        <v>879</v>
      </c>
      <c r="H16" s="22" t="s">
        <v>6</v>
      </c>
      <c r="I16" s="19" t="s">
        <v>13</v>
      </c>
      <c r="J16" s="19" t="s">
        <v>14</v>
      </c>
      <c r="K16" s="34">
        <v>90</v>
      </c>
      <c r="L16" s="17">
        <v>20</v>
      </c>
      <c r="M16" s="17">
        <v>784</v>
      </c>
      <c r="N16" s="18">
        <f t="shared" ref="N16:N18" si="2">L16+M16</f>
        <v>804</v>
      </c>
      <c r="P16" s="27"/>
    </row>
    <row r="17" spans="1:16" ht="14.25" x14ac:dyDescent="0.2">
      <c r="A17" s="59"/>
      <c r="B17" s="19" t="s">
        <v>7</v>
      </c>
      <c r="C17" s="19" t="s">
        <v>8</v>
      </c>
      <c r="D17" s="34" t="s">
        <v>45</v>
      </c>
      <c r="E17" s="17">
        <v>0</v>
      </c>
      <c r="F17" s="29">
        <v>908</v>
      </c>
      <c r="G17" s="31">
        <f t="shared" ref="G17" si="3">E17+F17</f>
        <v>908</v>
      </c>
      <c r="H17" s="22" t="s">
        <v>6</v>
      </c>
      <c r="I17" s="19" t="s">
        <v>33</v>
      </c>
      <c r="J17" s="19" t="s">
        <v>32</v>
      </c>
      <c r="K17" s="34">
        <v>90</v>
      </c>
      <c r="L17" s="17">
        <v>20</v>
      </c>
      <c r="M17" s="17">
        <v>773</v>
      </c>
      <c r="N17" s="18">
        <f t="shared" ref="N17" si="4">L17+M17</f>
        <v>793</v>
      </c>
      <c r="P17" s="27"/>
    </row>
    <row r="18" spans="1:16" s="28" customFormat="1" ht="14.25" x14ac:dyDescent="0.2">
      <c r="A18" s="59"/>
      <c r="B18" s="49" t="s">
        <v>34</v>
      </c>
      <c r="C18" s="49" t="s">
        <v>15</v>
      </c>
      <c r="D18" s="50" t="s">
        <v>45</v>
      </c>
      <c r="E18" s="51">
        <v>20</v>
      </c>
      <c r="F18" s="57">
        <v>839</v>
      </c>
      <c r="G18" s="58">
        <f t="shared" si="0"/>
        <v>859</v>
      </c>
      <c r="H18" s="53" t="s">
        <v>6</v>
      </c>
      <c r="I18" s="49" t="s">
        <v>38</v>
      </c>
      <c r="J18" s="49" t="s">
        <v>17</v>
      </c>
      <c r="K18" s="50" t="s">
        <v>35</v>
      </c>
      <c r="L18" s="51">
        <v>20</v>
      </c>
      <c r="M18" s="51">
        <v>867</v>
      </c>
      <c r="N18" s="54">
        <f t="shared" si="2"/>
        <v>887</v>
      </c>
      <c r="P18" s="27"/>
    </row>
    <row r="19" spans="1:16" ht="3" customHeight="1" x14ac:dyDescent="0.2">
      <c r="A19" s="5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P19" s="27"/>
    </row>
    <row r="20" spans="1:16" ht="15" customHeight="1" x14ac:dyDescent="0.2">
      <c r="A20" s="59"/>
      <c r="B20" s="62" t="s">
        <v>52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P20" s="27"/>
    </row>
    <row r="21" spans="1:16" ht="14.25" customHeight="1" x14ac:dyDescent="0.2">
      <c r="A21" s="18"/>
      <c r="B21" s="55" t="s">
        <v>9</v>
      </c>
      <c r="C21" s="55" t="s">
        <v>46</v>
      </c>
      <c r="D21" s="56" t="s">
        <v>45</v>
      </c>
      <c r="E21" s="45">
        <v>10</v>
      </c>
      <c r="F21" s="60">
        <v>885</v>
      </c>
      <c r="G21" s="48">
        <f>SUM(E21+F21)</f>
        <v>895</v>
      </c>
      <c r="H21" s="47" t="s">
        <v>6</v>
      </c>
      <c r="I21" s="42" t="s">
        <v>38</v>
      </c>
      <c r="J21" s="42" t="s">
        <v>17</v>
      </c>
      <c r="K21" s="43" t="s">
        <v>35</v>
      </c>
      <c r="L21" s="45">
        <v>20</v>
      </c>
      <c r="M21" s="45">
        <v>814</v>
      </c>
      <c r="N21" s="44">
        <f>SUM(L21+M21)</f>
        <v>834</v>
      </c>
      <c r="P21" s="27"/>
    </row>
    <row r="22" spans="1:16" ht="13.9" customHeight="1" x14ac:dyDescent="0.2">
      <c r="A22" s="59"/>
      <c r="B22" s="25" t="s">
        <v>9</v>
      </c>
      <c r="C22" s="25" t="s">
        <v>30</v>
      </c>
      <c r="D22" s="26" t="s">
        <v>45</v>
      </c>
      <c r="E22" s="17">
        <v>20</v>
      </c>
      <c r="F22" s="29">
        <v>856</v>
      </c>
      <c r="G22" s="31">
        <f t="shared" ref="G22:G31" si="5">SUM(E22+F22)</f>
        <v>876</v>
      </c>
      <c r="H22" s="22" t="s">
        <v>6</v>
      </c>
      <c r="I22" s="19" t="s">
        <v>34</v>
      </c>
      <c r="J22" s="19" t="s">
        <v>15</v>
      </c>
      <c r="K22" s="34" t="s">
        <v>45</v>
      </c>
      <c r="L22" s="17">
        <v>20</v>
      </c>
      <c r="M22" s="17">
        <v>810</v>
      </c>
      <c r="N22" s="18">
        <f t="shared" ref="N22:N31" si="6">SUM(L22+M22)</f>
        <v>830</v>
      </c>
      <c r="P22" s="27"/>
    </row>
    <row r="23" spans="1:16" ht="15" customHeight="1" x14ac:dyDescent="0.2">
      <c r="A23" s="59"/>
      <c r="B23" s="25" t="s">
        <v>16</v>
      </c>
      <c r="C23" s="25" t="s">
        <v>17</v>
      </c>
      <c r="D23" s="34" t="s">
        <v>35</v>
      </c>
      <c r="E23" s="17">
        <v>30</v>
      </c>
      <c r="F23" s="17">
        <v>791</v>
      </c>
      <c r="G23" s="18">
        <f t="shared" si="5"/>
        <v>821</v>
      </c>
      <c r="H23" s="22" t="s">
        <v>6</v>
      </c>
      <c r="I23" s="19" t="s">
        <v>38</v>
      </c>
      <c r="J23" s="19" t="s">
        <v>10</v>
      </c>
      <c r="K23" s="34" t="s">
        <v>45</v>
      </c>
      <c r="L23" s="17">
        <v>0</v>
      </c>
      <c r="M23" s="17">
        <v>869</v>
      </c>
      <c r="N23" s="31">
        <f t="shared" si="6"/>
        <v>869</v>
      </c>
      <c r="P23" s="27"/>
    </row>
    <row r="24" spans="1:16" ht="14.25" x14ac:dyDescent="0.2">
      <c r="A24" s="59"/>
      <c r="B24" s="49" t="s">
        <v>7</v>
      </c>
      <c r="C24" s="49" t="s">
        <v>8</v>
      </c>
      <c r="D24" s="50" t="s">
        <v>45</v>
      </c>
      <c r="E24" s="51">
        <v>0</v>
      </c>
      <c r="F24" s="51">
        <v>893</v>
      </c>
      <c r="G24" s="54">
        <f t="shared" si="5"/>
        <v>893</v>
      </c>
      <c r="H24" s="53" t="s">
        <v>6</v>
      </c>
      <c r="I24" s="61" t="s">
        <v>42</v>
      </c>
      <c r="J24" s="61" t="s">
        <v>43</v>
      </c>
      <c r="K24" s="50">
        <v>90</v>
      </c>
      <c r="L24" s="51">
        <v>20</v>
      </c>
      <c r="M24" s="51">
        <v>814</v>
      </c>
      <c r="N24" s="52">
        <f t="shared" si="6"/>
        <v>834</v>
      </c>
      <c r="P24" s="27"/>
    </row>
    <row r="25" spans="1:16" ht="3" customHeight="1" x14ac:dyDescent="0.2">
      <c r="A25" s="5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P25" s="27"/>
    </row>
    <row r="26" spans="1:16" ht="15" customHeight="1" x14ac:dyDescent="0.2">
      <c r="A26" s="59"/>
      <c r="B26" s="62" t="s">
        <v>53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P26" s="27"/>
    </row>
    <row r="27" spans="1:16" ht="14.25" customHeight="1" x14ac:dyDescent="0.2">
      <c r="A27" s="18"/>
      <c r="B27" s="19" t="s">
        <v>38</v>
      </c>
      <c r="C27" s="19" t="s">
        <v>10</v>
      </c>
      <c r="D27" s="34" t="s">
        <v>45</v>
      </c>
      <c r="E27" s="17">
        <v>0</v>
      </c>
      <c r="F27" s="33">
        <v>924</v>
      </c>
      <c r="G27" s="31">
        <f t="shared" si="5"/>
        <v>924</v>
      </c>
      <c r="H27" s="22" t="s">
        <v>6</v>
      </c>
      <c r="I27" s="19" t="s">
        <v>7</v>
      </c>
      <c r="J27" s="19" t="s">
        <v>8</v>
      </c>
      <c r="K27" s="34" t="s">
        <v>45</v>
      </c>
      <c r="L27" s="17">
        <v>0</v>
      </c>
      <c r="M27" s="33">
        <v>917</v>
      </c>
      <c r="N27" s="18">
        <f t="shared" si="6"/>
        <v>917</v>
      </c>
      <c r="P27" s="27"/>
    </row>
    <row r="28" spans="1:16" ht="14.25" x14ac:dyDescent="0.2">
      <c r="A28" s="64"/>
      <c r="B28" s="61" t="s">
        <v>9</v>
      </c>
      <c r="C28" s="61" t="s">
        <v>30</v>
      </c>
      <c r="D28" s="63" t="s">
        <v>45</v>
      </c>
      <c r="E28" s="51">
        <v>20</v>
      </c>
      <c r="F28" s="51">
        <v>864</v>
      </c>
      <c r="G28" s="52">
        <f t="shared" si="5"/>
        <v>884</v>
      </c>
      <c r="H28" s="53" t="s">
        <v>6</v>
      </c>
      <c r="I28" s="61" t="s">
        <v>9</v>
      </c>
      <c r="J28" s="61" t="s">
        <v>46</v>
      </c>
      <c r="K28" s="63" t="s">
        <v>45</v>
      </c>
      <c r="L28" s="51">
        <v>10</v>
      </c>
      <c r="M28" s="51">
        <v>894</v>
      </c>
      <c r="N28" s="54">
        <f t="shared" si="6"/>
        <v>904</v>
      </c>
      <c r="P28" s="27"/>
    </row>
    <row r="29" spans="1:16" ht="3" customHeight="1" x14ac:dyDescent="0.2">
      <c r="A29" s="5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P29" s="27"/>
    </row>
    <row r="30" spans="1:16" ht="15" customHeight="1" x14ac:dyDescent="0.2">
      <c r="A30" s="59"/>
      <c r="B30" s="62" t="s">
        <v>47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P30" s="27"/>
    </row>
    <row r="31" spans="1:16" ht="14.25" x14ac:dyDescent="0.2">
      <c r="A31" s="18"/>
      <c r="B31" s="61" t="s">
        <v>9</v>
      </c>
      <c r="C31" s="61" t="s">
        <v>30</v>
      </c>
      <c r="D31" s="63" t="s">
        <v>45</v>
      </c>
      <c r="E31" s="51">
        <v>20</v>
      </c>
      <c r="F31" s="52">
        <v>896</v>
      </c>
      <c r="G31" s="54">
        <f t="shared" si="5"/>
        <v>916</v>
      </c>
      <c r="H31" s="53" t="s">
        <v>6</v>
      </c>
      <c r="I31" s="49" t="s">
        <v>7</v>
      </c>
      <c r="J31" s="49" t="s">
        <v>8</v>
      </c>
      <c r="K31" s="50" t="s">
        <v>45</v>
      </c>
      <c r="L31" s="51">
        <v>0</v>
      </c>
      <c r="M31" s="52">
        <v>907</v>
      </c>
      <c r="N31" s="52">
        <f t="shared" si="6"/>
        <v>907</v>
      </c>
    </row>
    <row r="32" spans="1:16" ht="3" customHeight="1" x14ac:dyDescent="0.2">
      <c r="A32" s="5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P32" s="27"/>
    </row>
    <row r="33" spans="1:16" ht="15" customHeight="1" x14ac:dyDescent="0.2">
      <c r="A33" s="59"/>
      <c r="B33" s="62" t="s">
        <v>48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P33" s="27"/>
    </row>
    <row r="34" spans="1:16" ht="14.25" x14ac:dyDescent="0.2">
      <c r="A34" s="18"/>
      <c r="B34" s="49" t="s">
        <v>38</v>
      </c>
      <c r="C34" s="49" t="s">
        <v>10</v>
      </c>
      <c r="D34" s="50" t="s">
        <v>45</v>
      </c>
      <c r="E34" s="51">
        <v>0</v>
      </c>
      <c r="F34" s="52">
        <v>868</v>
      </c>
      <c r="G34" s="52">
        <f t="shared" ref="G34" si="7">SUM(E34+F34)</f>
        <v>868</v>
      </c>
      <c r="H34" s="53" t="s">
        <v>6</v>
      </c>
      <c r="I34" s="61" t="s">
        <v>9</v>
      </c>
      <c r="J34" s="61" t="s">
        <v>46</v>
      </c>
      <c r="K34" s="63" t="s">
        <v>45</v>
      </c>
      <c r="L34" s="51">
        <v>10</v>
      </c>
      <c r="M34" s="52">
        <v>903</v>
      </c>
      <c r="N34" s="54">
        <f t="shared" ref="N34" si="8">SUM(L34+M34)</f>
        <v>913</v>
      </c>
    </row>
    <row r="35" spans="1:16" ht="14.25" x14ac:dyDescent="0.2">
      <c r="A35" s="18"/>
      <c r="B35" s="19"/>
      <c r="C35" s="19"/>
      <c r="D35" s="20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6" s="65" customFormat="1" ht="26.25" x14ac:dyDescent="0.4">
      <c r="B36" s="66" t="s">
        <v>49</v>
      </c>
      <c r="C36" s="66"/>
      <c r="D36" s="67"/>
      <c r="E36" s="68"/>
      <c r="F36" s="69"/>
      <c r="G36" s="69"/>
      <c r="H36" s="69"/>
      <c r="I36" s="69"/>
      <c r="J36" s="69"/>
      <c r="K36" s="69"/>
      <c r="L36" s="69"/>
      <c r="M36" s="69"/>
      <c r="N36" s="69"/>
    </row>
    <row r="37" spans="1:16" ht="14.25" x14ac:dyDescent="0.2">
      <c r="B37" s="25"/>
      <c r="C37" s="25"/>
      <c r="D37" s="26"/>
      <c r="E37" s="17"/>
      <c r="F37" s="18"/>
      <c r="G37" s="18"/>
      <c r="H37" s="18"/>
      <c r="I37" s="18"/>
      <c r="J37" s="18"/>
      <c r="K37" s="18"/>
      <c r="L37" s="18"/>
      <c r="M37" s="18"/>
      <c r="N37" s="18"/>
    </row>
    <row r="38" spans="1:16" s="71" customFormat="1" ht="18" customHeight="1" x14ac:dyDescent="0.2">
      <c r="A38" s="72">
        <v>1</v>
      </c>
      <c r="B38" s="72" t="s">
        <v>9</v>
      </c>
      <c r="C38" s="72" t="s">
        <v>46</v>
      </c>
      <c r="D38" s="72" t="s">
        <v>45</v>
      </c>
      <c r="E38" s="75">
        <v>10</v>
      </c>
      <c r="F38" s="76">
        <v>903</v>
      </c>
      <c r="G38" s="77">
        <f t="shared" ref="G38:G40" si="9">SUM(E38+F38)</f>
        <v>913</v>
      </c>
      <c r="H38" s="76"/>
      <c r="I38" s="73" t="s">
        <v>48</v>
      </c>
      <c r="J38" s="73"/>
      <c r="K38" s="73"/>
      <c r="L38" s="73"/>
      <c r="M38" s="73"/>
      <c r="N38" s="73"/>
    </row>
    <row r="39" spans="1:16" s="71" customFormat="1" ht="18" customHeight="1" x14ac:dyDescent="0.2">
      <c r="A39" s="71">
        <v>2</v>
      </c>
      <c r="B39" s="74" t="s">
        <v>38</v>
      </c>
      <c r="C39" s="74" t="s">
        <v>10</v>
      </c>
      <c r="D39" s="74" t="s">
        <v>45</v>
      </c>
      <c r="E39" s="75">
        <v>0</v>
      </c>
      <c r="F39" s="76">
        <v>868</v>
      </c>
      <c r="G39" s="76">
        <f t="shared" si="9"/>
        <v>868</v>
      </c>
      <c r="H39" s="76"/>
      <c r="I39" s="73" t="s">
        <v>48</v>
      </c>
      <c r="J39" s="73"/>
      <c r="K39" s="73"/>
      <c r="L39" s="73"/>
      <c r="M39" s="73"/>
      <c r="N39" s="73"/>
    </row>
    <row r="40" spans="1:16" s="71" customFormat="1" ht="18" customHeight="1" x14ac:dyDescent="0.2">
      <c r="A40" s="72">
        <v>3</v>
      </c>
      <c r="B40" s="72" t="s">
        <v>9</v>
      </c>
      <c r="C40" s="72" t="s">
        <v>30</v>
      </c>
      <c r="D40" s="72" t="s">
        <v>45</v>
      </c>
      <c r="E40" s="75">
        <v>20</v>
      </c>
      <c r="F40" s="76">
        <v>896</v>
      </c>
      <c r="G40" s="77">
        <f t="shared" si="9"/>
        <v>916</v>
      </c>
      <c r="H40" s="76"/>
      <c r="I40" s="73" t="s">
        <v>47</v>
      </c>
      <c r="J40" s="73"/>
      <c r="K40" s="73"/>
      <c r="L40" s="73"/>
      <c r="M40" s="73"/>
      <c r="N40" s="73"/>
    </row>
    <row r="41" spans="1:16" s="71" customFormat="1" ht="18" customHeight="1" x14ac:dyDescent="0.2">
      <c r="A41" s="71">
        <v>4</v>
      </c>
      <c r="B41" s="74" t="s">
        <v>7</v>
      </c>
      <c r="C41" s="74" t="s">
        <v>8</v>
      </c>
      <c r="D41" s="74" t="s">
        <v>45</v>
      </c>
      <c r="E41" s="75">
        <v>0</v>
      </c>
      <c r="F41" s="76">
        <v>907</v>
      </c>
      <c r="G41" s="76">
        <f t="shared" ref="G41" si="10">SUM(E41+F41)</f>
        <v>907</v>
      </c>
      <c r="H41" s="76"/>
      <c r="I41" s="73" t="s">
        <v>47</v>
      </c>
      <c r="J41" s="73"/>
      <c r="K41" s="73"/>
      <c r="L41" s="73"/>
      <c r="M41" s="73"/>
      <c r="N41" s="73"/>
    </row>
    <row r="42" spans="1:16" s="71" customFormat="1" ht="18" customHeight="1" x14ac:dyDescent="0.2">
      <c r="A42" s="72">
        <v>5</v>
      </c>
      <c r="B42" s="74" t="s">
        <v>38</v>
      </c>
      <c r="C42" s="74" t="s">
        <v>17</v>
      </c>
      <c r="D42" s="74" t="s">
        <v>35</v>
      </c>
      <c r="E42" s="75">
        <v>20</v>
      </c>
      <c r="F42" s="75">
        <v>814</v>
      </c>
      <c r="G42" s="76">
        <f>SUM(E42+F42)</f>
        <v>834</v>
      </c>
      <c r="H42" s="76">
        <v>92</v>
      </c>
      <c r="I42" s="73"/>
      <c r="J42" s="73"/>
      <c r="K42" s="73"/>
      <c r="L42" s="73"/>
      <c r="M42" s="73"/>
      <c r="N42" s="73"/>
    </row>
    <row r="43" spans="1:16" s="71" customFormat="1" ht="18" customHeight="1" x14ac:dyDescent="0.2">
      <c r="A43" s="71">
        <v>6</v>
      </c>
      <c r="B43" s="72" t="s">
        <v>42</v>
      </c>
      <c r="C43" s="72" t="s">
        <v>43</v>
      </c>
      <c r="D43" s="74">
        <v>90</v>
      </c>
      <c r="E43" s="75">
        <v>20</v>
      </c>
      <c r="F43" s="75">
        <v>814</v>
      </c>
      <c r="G43" s="76">
        <f>SUM(E43+F43)</f>
        <v>834</v>
      </c>
      <c r="H43" s="75">
        <v>90</v>
      </c>
      <c r="I43" s="73"/>
      <c r="J43" s="73"/>
      <c r="K43" s="73"/>
      <c r="L43" s="73"/>
      <c r="M43" s="73"/>
      <c r="N43" s="73"/>
    </row>
    <row r="44" spans="1:16" s="71" customFormat="1" ht="18" customHeight="1" x14ac:dyDescent="0.2">
      <c r="A44" s="72">
        <v>7</v>
      </c>
      <c r="B44" s="74" t="s">
        <v>34</v>
      </c>
      <c r="C44" s="74" t="s">
        <v>15</v>
      </c>
      <c r="D44" s="74" t="s">
        <v>45</v>
      </c>
      <c r="E44" s="75">
        <v>20</v>
      </c>
      <c r="F44" s="75">
        <v>810</v>
      </c>
      <c r="G44" s="76">
        <f t="shared" ref="G44:G45" si="11">SUM(E44+F44)</f>
        <v>830</v>
      </c>
      <c r="H44" s="70"/>
      <c r="I44" s="73"/>
      <c r="J44" s="73"/>
      <c r="K44" s="73"/>
      <c r="L44" s="73"/>
      <c r="M44" s="73"/>
      <c r="N44" s="73"/>
    </row>
    <row r="45" spans="1:16" s="71" customFormat="1" ht="18" customHeight="1" x14ac:dyDescent="0.2">
      <c r="A45" s="71">
        <v>8</v>
      </c>
      <c r="B45" s="72" t="s">
        <v>16</v>
      </c>
      <c r="C45" s="72" t="s">
        <v>17</v>
      </c>
      <c r="D45" s="74" t="s">
        <v>35</v>
      </c>
      <c r="E45" s="75">
        <v>30</v>
      </c>
      <c r="F45" s="75">
        <v>791</v>
      </c>
      <c r="G45" s="76">
        <f t="shared" si="11"/>
        <v>821</v>
      </c>
      <c r="H45" s="76"/>
      <c r="I45" s="73"/>
      <c r="J45" s="73"/>
      <c r="K45" s="73"/>
      <c r="L45" s="73"/>
      <c r="M45" s="73"/>
      <c r="N45" s="73"/>
    </row>
    <row r="46" spans="1:16" s="71" customFormat="1" ht="18" customHeight="1" x14ac:dyDescent="0.2">
      <c r="A46" s="72">
        <v>9</v>
      </c>
      <c r="B46" s="74" t="s">
        <v>13</v>
      </c>
      <c r="C46" s="74" t="s">
        <v>14</v>
      </c>
      <c r="D46" s="74">
        <v>90</v>
      </c>
      <c r="E46" s="75">
        <v>20</v>
      </c>
      <c r="F46" s="75">
        <v>784</v>
      </c>
      <c r="G46" s="76">
        <f t="shared" ref="G46:G48" si="12">E46+F46</f>
        <v>804</v>
      </c>
      <c r="H46" s="76"/>
      <c r="I46" s="73"/>
      <c r="J46" s="73"/>
      <c r="K46" s="73"/>
      <c r="L46" s="73"/>
      <c r="M46" s="73"/>
      <c r="N46" s="73"/>
    </row>
    <row r="47" spans="1:16" s="71" customFormat="1" ht="18" customHeight="1" x14ac:dyDescent="0.2">
      <c r="A47" s="71">
        <v>10</v>
      </c>
      <c r="B47" s="74" t="s">
        <v>33</v>
      </c>
      <c r="C47" s="74" t="s">
        <v>32</v>
      </c>
      <c r="D47" s="74">
        <v>90</v>
      </c>
      <c r="E47" s="75">
        <v>20</v>
      </c>
      <c r="F47" s="75">
        <v>773</v>
      </c>
      <c r="G47" s="76">
        <f t="shared" si="12"/>
        <v>793</v>
      </c>
      <c r="H47" s="76"/>
      <c r="I47" s="73"/>
      <c r="J47" s="73"/>
      <c r="K47" s="73"/>
      <c r="L47" s="73"/>
      <c r="M47" s="73"/>
      <c r="N47" s="73"/>
    </row>
    <row r="48" spans="1:16" s="71" customFormat="1" ht="18" customHeight="1" x14ac:dyDescent="0.2">
      <c r="A48" s="72">
        <v>11</v>
      </c>
      <c r="B48" s="74" t="s">
        <v>31</v>
      </c>
      <c r="C48" s="74" t="s">
        <v>39</v>
      </c>
      <c r="D48" s="74">
        <v>90</v>
      </c>
      <c r="E48" s="76">
        <v>20</v>
      </c>
      <c r="F48" s="75">
        <v>795</v>
      </c>
      <c r="G48" s="75">
        <f t="shared" si="12"/>
        <v>815</v>
      </c>
      <c r="H48" s="70"/>
      <c r="I48" s="73"/>
      <c r="J48" s="73"/>
      <c r="K48" s="73"/>
      <c r="L48" s="73"/>
      <c r="M48" s="73"/>
      <c r="N48" s="73"/>
    </row>
    <row r="49" spans="1:14" s="71" customFormat="1" ht="18" customHeight="1" x14ac:dyDescent="0.2">
      <c r="A49" s="71">
        <v>12</v>
      </c>
      <c r="B49" s="74" t="s">
        <v>44</v>
      </c>
      <c r="C49" s="74" t="s">
        <v>43</v>
      </c>
      <c r="D49" s="74">
        <v>90</v>
      </c>
      <c r="E49" s="75">
        <v>20</v>
      </c>
      <c r="F49" s="75">
        <v>777</v>
      </c>
      <c r="G49" s="76">
        <f t="shared" ref="G49:G51" si="13">E49+F49</f>
        <v>797</v>
      </c>
      <c r="H49" s="76"/>
      <c r="I49" s="73"/>
      <c r="J49" s="73"/>
      <c r="K49" s="73"/>
      <c r="L49" s="73"/>
      <c r="M49" s="73"/>
      <c r="N49" s="73"/>
    </row>
    <row r="50" spans="1:14" s="71" customFormat="1" ht="18" customHeight="1" x14ac:dyDescent="0.2">
      <c r="A50" s="72">
        <v>13</v>
      </c>
      <c r="B50" s="74" t="s">
        <v>11</v>
      </c>
      <c r="C50" s="74" t="s">
        <v>12</v>
      </c>
      <c r="D50" s="74" t="s">
        <v>35</v>
      </c>
      <c r="E50" s="75">
        <v>20</v>
      </c>
      <c r="F50" s="75">
        <v>692</v>
      </c>
      <c r="G50" s="76">
        <f t="shared" si="13"/>
        <v>712</v>
      </c>
      <c r="H50" s="76"/>
      <c r="I50" s="73"/>
      <c r="J50" s="73"/>
      <c r="K50" s="73"/>
      <c r="L50" s="73"/>
      <c r="M50" s="73"/>
      <c r="N50" s="73"/>
    </row>
    <row r="51" spans="1:14" s="71" customFormat="1" ht="18" customHeight="1" x14ac:dyDescent="0.2">
      <c r="A51" s="71">
        <v>14</v>
      </c>
      <c r="B51" s="74" t="s">
        <v>40</v>
      </c>
      <c r="C51" s="74" t="s">
        <v>41</v>
      </c>
      <c r="D51" s="74">
        <v>90</v>
      </c>
      <c r="E51" s="76">
        <v>20</v>
      </c>
      <c r="F51" s="75">
        <v>658</v>
      </c>
      <c r="G51" s="76">
        <f t="shared" si="13"/>
        <v>678</v>
      </c>
      <c r="H51" s="76"/>
      <c r="I51" s="73"/>
      <c r="J51" s="73"/>
      <c r="K51" s="73"/>
      <c r="L51" s="73"/>
      <c r="M51" s="73"/>
      <c r="N51" s="73"/>
    </row>
    <row r="52" spans="1:14" ht="14.25" x14ac:dyDescent="0.2">
      <c r="B52" s="19"/>
      <c r="C52" s="19"/>
      <c r="D52" s="20"/>
      <c r="E52" s="18"/>
      <c r="F52" s="17"/>
      <c r="G52" s="18"/>
      <c r="H52" s="23"/>
      <c r="I52" s="18"/>
      <c r="J52" s="18"/>
      <c r="K52" s="18"/>
      <c r="L52" s="18"/>
      <c r="M52" s="18"/>
      <c r="N52" s="18"/>
    </row>
    <row r="53" spans="1:14" ht="14.25" x14ac:dyDescent="0.2">
      <c r="B53" s="19"/>
      <c r="C53" s="19"/>
      <c r="D53" s="20"/>
      <c r="E53" s="18"/>
      <c r="F53" s="17"/>
      <c r="G53" s="18"/>
      <c r="H53" s="23"/>
      <c r="I53" s="18"/>
      <c r="J53" s="18"/>
      <c r="K53" s="18"/>
      <c r="L53" s="18"/>
      <c r="M53" s="18"/>
      <c r="N53" s="18"/>
    </row>
    <row r="54" spans="1:14" ht="14.25" x14ac:dyDescent="0.2">
      <c r="B54" s="19"/>
      <c r="C54" s="19"/>
      <c r="D54" s="20"/>
      <c r="E54" s="18"/>
      <c r="F54" s="17"/>
      <c r="G54" s="18"/>
      <c r="H54" s="23"/>
      <c r="I54" s="18"/>
      <c r="J54" s="18"/>
      <c r="K54" s="18"/>
      <c r="L54" s="18"/>
      <c r="M54" s="18"/>
      <c r="N54" s="18"/>
    </row>
    <row r="55" spans="1:14" x14ac:dyDescent="0.2">
      <c r="B55" s="18"/>
      <c r="C55" s="18"/>
      <c r="D55" s="18"/>
      <c r="E55" s="18"/>
      <c r="F55" s="18"/>
      <c r="G55" s="18"/>
      <c r="H55" s="23"/>
      <c r="I55" s="18"/>
      <c r="J55" s="18"/>
      <c r="K55" s="18"/>
      <c r="L55" s="18"/>
      <c r="M55" s="18"/>
      <c r="N55" s="18"/>
    </row>
    <row r="56" spans="1:14" x14ac:dyDescent="0.2">
      <c r="B56" s="18"/>
      <c r="C56" s="18"/>
      <c r="D56" s="18"/>
      <c r="E56" s="18"/>
      <c r="F56" s="18"/>
      <c r="G56" s="18"/>
      <c r="H56" s="24"/>
      <c r="I56" s="18"/>
      <c r="J56" s="18"/>
      <c r="K56" s="18"/>
      <c r="L56" s="18"/>
      <c r="M56" s="18"/>
      <c r="N56" s="18"/>
    </row>
  </sheetData>
  <sortState ref="P5:T76">
    <sortCondition ref="Q5:Q76"/>
    <sortCondition ref="P5:P76"/>
  </sortState>
  <mergeCells count="7">
    <mergeCell ref="B33:N33"/>
    <mergeCell ref="B1:N1"/>
    <mergeCell ref="B26:N26"/>
    <mergeCell ref="B30:N30"/>
    <mergeCell ref="B13:N13"/>
    <mergeCell ref="B20:N20"/>
    <mergeCell ref="B4:N4"/>
  </mergeCells>
  <pageMargins left="0.7" right="0.7" top="0.78740157499999996" bottom="0.78740157499999996" header="0.3" footer="0.3"/>
  <pageSetup paperSize="9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zoomScale="75" zoomScaleNormal="75" workbookViewId="0">
      <selection activeCell="K2" sqref="K2"/>
    </sheetView>
  </sheetViews>
  <sheetFormatPr baseColWidth="10" defaultColWidth="11.42578125" defaultRowHeight="27" x14ac:dyDescent="0.35"/>
  <cols>
    <col min="1" max="1" width="31.140625" style="5" bestFit="1" customWidth="1"/>
    <col min="2" max="2" width="11" style="5" bestFit="1" customWidth="1"/>
    <col min="3" max="3" width="10.7109375" style="5" bestFit="1" customWidth="1"/>
    <col min="4" max="4" width="14.28515625" style="5" bestFit="1" customWidth="1"/>
    <col min="5" max="7" width="23.42578125" style="5" customWidth="1"/>
    <col min="8" max="16384" width="11.42578125" style="5"/>
  </cols>
  <sheetData>
    <row r="1" spans="1:7" ht="75" customHeight="1" x14ac:dyDescent="0.35">
      <c r="A1" s="39" t="s">
        <v>36</v>
      </c>
      <c r="B1" s="40"/>
      <c r="C1" s="40"/>
      <c r="D1" s="40"/>
      <c r="E1" s="40"/>
      <c r="F1" s="40"/>
      <c r="G1" s="41"/>
    </row>
    <row r="2" spans="1:7" ht="94.5" customHeight="1" x14ac:dyDescent="0.35">
      <c r="A2" s="36" t="s">
        <v>29</v>
      </c>
      <c r="B2" s="37"/>
      <c r="C2" s="37"/>
      <c r="D2" s="38"/>
      <c r="E2" s="9" t="s">
        <v>27</v>
      </c>
      <c r="F2" s="9" t="s">
        <v>25</v>
      </c>
      <c r="G2" s="9" t="s">
        <v>26</v>
      </c>
    </row>
    <row r="3" spans="1:7" s="6" customFormat="1" ht="75" customHeight="1" x14ac:dyDescent="0.2">
      <c r="A3" s="10" t="s">
        <v>19</v>
      </c>
      <c r="B3" s="10">
        <v>1998</v>
      </c>
      <c r="C3" s="11" t="s">
        <v>20</v>
      </c>
      <c r="D3" s="10" t="s">
        <v>21</v>
      </c>
      <c r="E3" s="11">
        <v>10</v>
      </c>
      <c r="F3" s="11">
        <v>30</v>
      </c>
      <c r="G3" s="11">
        <v>50</v>
      </c>
    </row>
    <row r="4" spans="1:7" s="6" customFormat="1" ht="75" customHeight="1" x14ac:dyDescent="0.2">
      <c r="A4" s="12" t="s">
        <v>18</v>
      </c>
      <c r="B4" s="12">
        <v>1997</v>
      </c>
      <c r="C4" s="13" t="s">
        <v>28</v>
      </c>
      <c r="D4" s="12">
        <v>1959</v>
      </c>
      <c r="E4" s="13">
        <v>0</v>
      </c>
      <c r="F4" s="13">
        <v>20</v>
      </c>
      <c r="G4" s="13">
        <v>40</v>
      </c>
    </row>
    <row r="5" spans="1:7" s="6" customFormat="1" ht="75" customHeight="1" x14ac:dyDescent="0.2">
      <c r="A5" s="10" t="s">
        <v>22</v>
      </c>
      <c r="B5" s="10">
        <v>1958</v>
      </c>
      <c r="C5" s="11" t="s">
        <v>28</v>
      </c>
      <c r="D5" s="10">
        <v>1949</v>
      </c>
      <c r="E5" s="11">
        <v>10</v>
      </c>
      <c r="F5" s="11">
        <v>30</v>
      </c>
      <c r="G5" s="11">
        <v>50</v>
      </c>
    </row>
    <row r="6" spans="1:7" s="6" customFormat="1" ht="75" customHeight="1" x14ac:dyDescent="0.2">
      <c r="A6" s="7" t="s">
        <v>23</v>
      </c>
      <c r="B6" s="7">
        <v>1948</v>
      </c>
      <c r="C6" s="8" t="s">
        <v>20</v>
      </c>
      <c r="D6" s="7" t="s">
        <v>24</v>
      </c>
      <c r="E6" s="8">
        <v>20</v>
      </c>
      <c r="F6" s="8">
        <v>40</v>
      </c>
      <c r="G6" s="8">
        <v>60</v>
      </c>
    </row>
  </sheetData>
  <mergeCells count="2">
    <mergeCell ref="A2:D2"/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CUP 2019</vt:lpstr>
      <vt:lpstr>Punkteregelung</vt:lpstr>
      <vt:lpstr>'CUP 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Gräppi</dc:creator>
  <cp:lastModifiedBy>Armin Gräppi</cp:lastModifiedBy>
  <cp:lastPrinted>2019-11-06T19:06:23Z</cp:lastPrinted>
  <dcterms:created xsi:type="dcterms:W3CDTF">2011-06-16T10:01:18Z</dcterms:created>
  <dcterms:modified xsi:type="dcterms:W3CDTF">2019-11-06T19:06:29Z</dcterms:modified>
</cp:coreProperties>
</file>